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66925"/>
  <mc:AlternateContent xmlns:mc="http://schemas.openxmlformats.org/markup-compatibility/2006">
    <mc:Choice Requires="x15">
      <x15ac:absPath xmlns:x15ac="http://schemas.microsoft.com/office/spreadsheetml/2010/11/ac" url="https://uclouvain.sharepoint.com/sites/O365G-CollaborationIsabelle-Suzanne-PrivIsa-Suz/Documents partages/Privé Isa-Suz/"/>
    </mc:Choice>
  </mc:AlternateContent>
  <xr:revisionPtr revIDLastSave="350" documentId="11_1BD6862CAC8F95317EFD899FA5042F5A2D73F6D4" xr6:coauthVersionLast="47" xr6:coauthVersionMax="47" xr10:uidLastSave="{52DD3B02-C034-4E85-80BB-FA9DE6F4BF2D}"/>
  <bookViews>
    <workbookView xWindow="240" yWindow="110" windowWidth="14810" windowHeight="8010" firstSheet="2" activeTab="2" xr2:uid="{00000000-000D-0000-FFFF-FFFF00000000}"/>
  </bookViews>
  <sheets>
    <sheet name="Raw data" sheetId="1" r:id="rId1"/>
    <sheet name="Profile" sheetId="2" r:id="rId2"/>
    <sheet name="A vs. B"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3" l="1"/>
  <c r="C16" i="3"/>
  <c r="D16" i="3"/>
  <c r="E16" i="3"/>
  <c r="F16" i="3"/>
  <c r="G16" i="3"/>
  <c r="B17" i="3"/>
  <c r="C17" i="3"/>
  <c r="D17" i="3"/>
  <c r="E17" i="3"/>
  <c r="F17" i="3"/>
  <c r="G17" i="3"/>
  <c r="C14" i="3"/>
  <c r="D14" i="3"/>
  <c r="E14" i="3"/>
  <c r="F14" i="3"/>
  <c r="G14" i="3"/>
  <c r="H14" i="3"/>
  <c r="H17" i="3" s="1"/>
  <c r="B14" i="3"/>
  <c r="C15" i="3"/>
  <c r="C18" i="3" s="1"/>
  <c r="D15" i="3"/>
  <c r="D18" i="3" s="1"/>
  <c r="E15" i="3"/>
  <c r="E18" i="3" s="1"/>
  <c r="F15" i="3"/>
  <c r="F18" i="3" s="1"/>
  <c r="G15" i="3"/>
  <c r="G18" i="3" s="1"/>
  <c r="H15" i="3"/>
  <c r="H18" i="3" s="1"/>
  <c r="C13" i="3"/>
  <c r="D13" i="3"/>
  <c r="E13" i="3"/>
  <c r="F13" i="3"/>
  <c r="G13" i="3"/>
  <c r="H13" i="3"/>
  <c r="H16" i="3" s="1"/>
  <c r="B15" i="3"/>
  <c r="B18" i="3" s="1"/>
  <c r="B13" i="3"/>
  <c r="E14" i="2"/>
  <c r="E13" i="2"/>
  <c r="B16" i="2"/>
  <c r="B15" i="2"/>
  <c r="B14" i="2"/>
  <c r="B13" i="2"/>
</calcChain>
</file>

<file path=xl/sharedStrings.xml><?xml version="1.0" encoding="utf-8"?>
<sst xmlns="http://schemas.openxmlformats.org/spreadsheetml/2006/main" count="284" uniqueCount="147">
  <si>
    <t>Participant</t>
  </si>
  <si>
    <t>âge</t>
  </si>
  <si>
    <t>sexe</t>
  </si>
  <si>
    <t>programme d'inscription</t>
  </si>
  <si>
    <t>niveau d'expertise Moodle (nov, inter, avancé)</t>
  </si>
  <si>
    <t>Tâche 1 "mes cours"</t>
  </si>
  <si>
    <t>Tâche 2 "colonne repliables"</t>
  </si>
  <si>
    <t>Tâche 3 navigation</t>
  </si>
  <si>
    <t>Tâche 4 engrenage vs. Onglet</t>
  </si>
  <si>
    <t>Tâche 5 sections repliables</t>
  </si>
  <si>
    <t>Tâche 6 couleurs/icônes</t>
  </si>
  <si>
    <t>Tâche 7 habillage</t>
  </si>
  <si>
    <t>Remarques</t>
  </si>
  <si>
    <t>P1</t>
  </si>
  <si>
    <t>F</t>
  </si>
  <si>
    <t>Master STIC finalité CE</t>
  </si>
  <si>
    <t>intermédiaire</t>
  </si>
  <si>
    <t>A préférée : Vue d'ensemble, pas bcp de cours donc plus facile/rapide
B : images distrayantes</t>
  </si>
  <si>
    <t xml:space="preserve">A préférée car infos assez lisibles. Bloc de droite avec annonces, plus facile à retenir. Dans B, possibilité d'oublier les annonces. </t>
  </si>
  <si>
    <r>
      <rPr>
        <sz val="11"/>
        <color rgb="FF000000"/>
        <rFont val="Calibri"/>
      </rPr>
      <t xml:space="preserve">B : hyper intéressant, </t>
    </r>
    <r>
      <rPr>
        <sz val="11"/>
        <color rgb="FFED7D31"/>
        <rFont val="Calibri"/>
      </rPr>
      <t xml:space="preserve">mais </t>
    </r>
    <r>
      <rPr>
        <sz val="11"/>
        <color rgb="FF000000"/>
        <rFont val="Calibri"/>
      </rPr>
      <t xml:space="preserve">trop de couleurs, pas facile de comprendre les couleurs. Bonne idée barre avec progression. Savoir ce qu'il y a à faire. Un endroit qui résume tout c'est chouette. </t>
    </r>
  </si>
  <si>
    <t>B : onglets bcp plus parlants! :) A : aucune idée qu'on pouvait faire ça</t>
  </si>
  <si>
    <t>B : replier/déplier, plus visuel, juste pas cases, on voit les nouvelles sections, scroll</t>
  </si>
  <si>
    <t>A : on voit tout de suite
B : l'icone ne ressort pas assez
Pertinence des catégores ?
Surcharge de couleurs, bcp un pau partout (daltoniens?)</t>
  </si>
  <si>
    <t xml:space="preserve">B car délimintation bcp plus claire (bleu foncé)
Jaune orangé (A) mieux ?
Rose bien. </t>
  </si>
  <si>
    <t>Inclure des statuts PEPS.</t>
  </si>
  <si>
    <t>P2</t>
  </si>
  <si>
    <t>Master MCOM finalité communication stratétgique des organisations</t>
  </si>
  <si>
    <t xml:space="preserve">B préférée, jamais été dans la liste A non-structurée. Dans A on tombe dans une plateforme personnalisable. </t>
  </si>
  <si>
    <t>B. Colonne gauche c'est bien de pouvoir replier, mais pas trop d'avis concernant colonne droite. Mais c'est bien de voir la progression!</t>
  </si>
  <si>
    <t>B. Cela semble intéressant car très bien de pouvoir sélectionner et naviguer plus efficacement dans les différentes séctions du cours, gain de temps, précision de sélection</t>
  </si>
  <si>
    <t xml:space="preserve">B car bien plus intuitif ! Car les catégories sont visibles. </t>
  </si>
  <si>
    <t xml:space="preserve">B. J'aime bien B ! On peut replier ce dont on a pas besoin! Gain de temps. </t>
  </si>
  <si>
    <t xml:space="preserve">Un peu plus compliqué car habituée à A. Idée des couleurs intéressantes (B), mais les petits dessins pourraient être oubliés. </t>
  </si>
  <si>
    <t>B car distinction plus claire niveau couleurs (plates dans A) dans B ondistingue les couleurs. Merci !</t>
  </si>
  <si>
    <t>Version B plus intuitive et efficace, me parait une bonne évolution!</t>
  </si>
  <si>
    <t>P3</t>
  </si>
  <si>
    <t>novice</t>
  </si>
  <si>
    <t>A plus pratique (liste diéroulante qui permet de cliquer directement, version plus directe), B plus joli mais futile (pas besoin d'une image pour reconnaitre cours)</t>
  </si>
  <si>
    <r>
      <rPr>
        <sz val="11"/>
        <color rgb="FF000000"/>
        <rFont val="Calibri"/>
      </rPr>
      <t xml:space="preserve">B plus claire et explicite. </t>
    </r>
    <r>
      <rPr>
        <sz val="11"/>
        <color rgb="FFFF0000"/>
        <rFont val="Calibri"/>
      </rPr>
      <t xml:space="preserve">Flèches </t>
    </r>
    <r>
      <rPr>
        <sz val="11"/>
        <color rgb="FF000000"/>
        <rFont val="Calibri"/>
      </rPr>
      <t xml:space="preserve">intuitives. 
Utilité? Pourquoi pas. 
</t>
    </r>
    <r>
      <rPr>
        <sz val="11"/>
        <color rgb="FFFF0000"/>
        <rFont val="Calibri"/>
      </rPr>
      <t>Croix ? Peur que ça se supprime.</t>
    </r>
    <r>
      <rPr>
        <sz val="11"/>
        <color rgb="FF000000"/>
        <rFont val="Calibri"/>
      </rPr>
      <t xml:space="preserve"> </t>
    </r>
  </si>
  <si>
    <r>
      <rPr>
        <sz val="11"/>
        <color rgb="FF000000"/>
        <rFont val="Calibri"/>
      </rPr>
      <t xml:space="preserve">B: menu déroulant, </t>
    </r>
    <r>
      <rPr>
        <sz val="11"/>
        <color rgb="FFED7D31"/>
        <rFont val="Calibri"/>
      </rPr>
      <t xml:space="preserve">mais </t>
    </r>
    <r>
      <rPr>
        <sz val="11"/>
        <color rgb="FF000000"/>
        <rFont val="Calibri"/>
      </rPr>
      <t xml:space="preserve">pas "certaine" pour les couleurs. </t>
    </r>
  </si>
  <si>
    <t xml:space="preserve">B. plus esthetique et intuitive (plus important). Onglets. </t>
  </si>
  <si>
    <t xml:space="preserve">B. plus pratique. Pour certains cours limite le scroll. </t>
  </si>
  <si>
    <t xml:space="preserve">B. Consistance entre tous les cours. Reconnaitre les types d'activités. Lire le titre. Plus cohérent. </t>
  </si>
  <si>
    <t xml:space="preserve">Avis plus mitigé. B plus esthétique (catégories, couleurs). A plus évident pour partie cachée. </t>
  </si>
  <si>
    <t xml:space="preserve">Version B cohérente. C'est chouette sur cette plateforme, moderne, dynamique. </t>
  </si>
  <si>
    <t>P4 PEPS</t>
  </si>
  <si>
    <t>A : assez succint, pas d'autres choses, pas besoin de liste personnalisable</t>
  </si>
  <si>
    <r>
      <rPr>
        <sz val="11"/>
        <color rgb="FF000000"/>
        <rFont val="Calibri"/>
      </rPr>
      <t xml:space="preserve">B sympa, éclaircir la page, pas trop d'informations partout. la manière de replier/déplier. 
</t>
    </r>
    <r>
      <rPr>
        <sz val="11"/>
        <color rgb="FFFF0000"/>
        <rFont val="Calibri"/>
      </rPr>
      <t>Petite flèche retournée vers l'intérieur</t>
    </r>
    <r>
      <rPr>
        <sz val="11"/>
        <color rgb="FF000000"/>
        <rFont val="Calibri"/>
      </rPr>
      <t>. Croix pour fermer. Pour toujours?</t>
    </r>
  </si>
  <si>
    <r>
      <rPr>
        <sz val="11"/>
        <color rgb="FF000000"/>
        <rFont val="Calibri"/>
      </rPr>
      <t xml:space="preserve">B très intéressant </t>
    </r>
    <r>
      <rPr>
        <sz val="11"/>
        <color rgb="FFED7D31"/>
        <rFont val="Calibri"/>
      </rPr>
      <t xml:space="preserve">mais </t>
    </r>
    <r>
      <rPr>
        <sz val="11"/>
        <color rgb="FF000000"/>
        <rFont val="Calibri"/>
      </rPr>
      <t xml:space="preserve">pourrait faire vite brouillon. Pour elle, doit être très succinct/claire, sans fioriture. Au clic sur une autre, il faudrait que ça se referme. </t>
    </r>
  </si>
  <si>
    <t>B sans hésitation. comment se désinscrire? horrible. bcp mieux. plus facile. onglets séparés bien visible vs. tout chercher pour trouver se désinscrire.</t>
  </si>
  <si>
    <t xml:space="preserve">Très bien pour certaines personnes. Possibilité d'aérer l'affichage et de naviguer. </t>
  </si>
  <si>
    <t xml:space="preserve">A. icônes préférés par rapport aux couleurs. Compliquer de distinguer les icônes dans la version B. Tout se ressemble. Blanc sur fond de couleur? </t>
  </si>
  <si>
    <t xml:space="preserve">B sans hésitation. Titres plus lisibles, dans A caché illisible. Changement plus lisible. </t>
  </si>
  <si>
    <t xml:space="preserve">Dyslexique. Intéressant de la changer mnt, il fallait qu'elle devienne plus riches (possibilité). 
Onglets !!!!! HIGHLIGHT
Pas problématique si fonctionnalités inutilsées. A améliorer les icônes car pas lisibles. </t>
  </si>
  <si>
    <t>P5</t>
  </si>
  <si>
    <t>M</t>
  </si>
  <si>
    <t xml:space="preserve">A. Plus rapide pour accéder à un cours plutôt que d'aller sur une page. Sur B, intérêt : choix de l'ordre d'affichage des cours. </t>
  </si>
  <si>
    <r>
      <rPr>
        <sz val="11"/>
        <color rgb="FF000000"/>
        <rFont val="Calibri"/>
      </rPr>
      <t xml:space="preserve">Repli des 2 ok. En fonction de la taille de l'écran, utilise déjà fréquemment le repli à gauche. 
</t>
    </r>
    <r>
      <rPr>
        <sz val="11"/>
        <color rgb="FFFF0000"/>
        <rFont val="Calibri"/>
      </rPr>
      <t xml:space="preserve">Changer la croix. </t>
    </r>
  </si>
  <si>
    <t xml:space="preserve">B. car menu activités est un plus. Le choix des couleurs est très bien. </t>
  </si>
  <si>
    <t xml:space="preserve">B. plus rapide parce que rendu visible par les onglets, dans A plus de clics. </t>
  </si>
  <si>
    <t>B très intéressant car trop de contenu actuellement rend difficile à naviguer.</t>
  </si>
  <si>
    <t xml:space="preserve">B couleur=catégorie (plus affordant). </t>
  </si>
  <si>
    <t>B car couleurs foncées bleu au gris facilitent contenu, rouge sur fond gris ou blanc</t>
  </si>
  <si>
    <t xml:space="preserve">Repli des sections. Navigation semble rendue plus facile. 
Pas de trouble vision. </t>
  </si>
  <si>
    <t>P6</t>
  </si>
  <si>
    <t>Master STIC finalité GI</t>
  </si>
  <si>
    <t>avancé</t>
  </si>
  <si>
    <t xml:space="preserve">B plus intéressant. Système de filtre + barre de recherche. A plus clair, plus épuré. </t>
  </si>
  <si>
    <r>
      <rPr>
        <sz val="11"/>
        <color rgb="FF000000"/>
        <rFont val="Calibri"/>
      </rPr>
      <t xml:space="preserve">Intéressant : important pour les 2 colonnes. Affichage des boutons : qqchose de similaire de chaque côté. Les nouvelles colonnes sont bien plus claires. Problématique dans la version A : difficile de distinguer les annonces. Alors qu'avant bloc de texte noir confus. </t>
    </r>
    <r>
      <rPr>
        <sz val="11"/>
        <color rgb="FFFF0000"/>
        <rFont val="Calibri"/>
      </rPr>
      <t>Mettre une flèche et pas une croix</t>
    </r>
    <r>
      <rPr>
        <sz val="11"/>
        <color rgb="FF000000"/>
        <rFont val="Calibri"/>
      </rPr>
      <t>.</t>
    </r>
  </si>
  <si>
    <t xml:space="preserve">B bcp plus clair + intégration pastilles + fond bleu un plus qui sectionne mieux l'écran en trois parties. </t>
  </si>
  <si>
    <t xml:space="preserve">B bien mieux que A. Bouton engrenage de A posait des problèmes : pas intuitif, on pense pouvoir paramétrer son cours, information moins structurée. Meilleure affordance. </t>
  </si>
  <si>
    <t xml:space="preserve">B grand plus : début de quadri ok, mais en fin de quadri pénible. Faire un peu fouilli. Le repli permet aussi d'avoir une vision plus globale =&gt; sommaire sur Moodle =&gt; navigation plus aisée. </t>
  </si>
  <si>
    <t xml:space="preserve">Les icônes B plus efficaces et plus claires. Par ex, TeamUP complexe. Code couleur donne une info supplémentaire. A terme, user s'adaptera vite, que A ne permettait pas. </t>
  </si>
  <si>
    <t xml:space="preserve">B avec titres bleu foncé est un plus. Meilleur contraste plus intéressant. 
Peut-être encadrer les mises en évidence comme dans A. Section cachée mieux dans B. Espace pour pastielles. </t>
  </si>
  <si>
    <t xml:space="preserve">Plus neuf, et plus prendre en compte l'expérience utilisateur. </t>
  </si>
  <si>
    <t>P7</t>
  </si>
  <si>
    <t xml:space="preserve">A avec menu déroulant, vue d'ensemble et plus facile de naviguer. Plus facile de connaître les cours, pas besoin de chipoter pour voir ce qu'on a comme texte. Plus simple. </t>
  </si>
  <si>
    <t xml:space="preserve">A : quand on entre dans Moodle, on voit les activités comme les tests, travaux, deadlines. </t>
  </si>
  <si>
    <t xml:space="preserve">B intéressant : déroule l'ensemble des activités, la progression, sa progression dans une matière. </t>
  </si>
  <si>
    <t xml:space="preserve">B plus efficace et simple. Plus besoin de chipoter. Paramètres directement dans les onglets. </t>
  </si>
  <si>
    <t>B on gagne en espace pour visualiser et accéder plus facilement aux infos dont on a besoin</t>
  </si>
  <si>
    <t xml:space="preserve">B car les couleurs indiquent le type d'activité. Symbolique des couleurs pour savoir dans quelle catégorie on est. Plus simple. Esthétique version B, calme version A. Plus dynamique, donne envie de l'utiliser. </t>
  </si>
  <si>
    <t xml:space="preserve">B habillage plus réduit. La version B communique directement avec l'étudiant. Version B plus proche/proximale. </t>
  </si>
  <si>
    <t xml:space="preserve">On gagne plus en espace, et on peut se concentrer sur les informations. Moins de distractions. </t>
  </si>
  <si>
    <t>P8</t>
  </si>
  <si>
    <t>Master 120 MCOM finalité approfondie</t>
  </si>
  <si>
    <t xml:space="preserve">A car c'est plus direct ce qu' l'on peut faire. Personnalisation moins importante. Dernier cours utilisé est celui qui s'affiche en 1er. Couleur est "nice" mais pas nécessaire. </t>
  </si>
  <si>
    <t>B préférée pour économie de l'espace. Utile de pouvoir replier. Moins d'information. Moins de "bruit"</t>
  </si>
  <si>
    <t xml:space="preserve">B plus organisé, visellement plus clair. Ordre et couleur plus clair. Parfois désordonné dans A, plus ordonné dans B. </t>
  </si>
  <si>
    <t xml:space="preserve">B direct, A encombré. </t>
  </si>
  <si>
    <t xml:space="preserve">B plus clair, car ça évite le scroll, compliqué de retrouver les informations. Voir le titre de toutes les sections. Suivre la narration, structure du professeur, évolution du cours. </t>
  </si>
  <si>
    <t>B. Symboles plus convenables qui expriment bien le sujet, le thème (catégorie? oui)</t>
  </si>
  <si>
    <t xml:space="preserve">B. Car dans A, la barre cachée n'est pas claire. Plus facile version B. Version B pour contraste aussi, pour faire des partitions de sujets. </t>
  </si>
  <si>
    <t xml:space="preserve">Changement de couleurs. Le moins est le menu "Mes cours". Utilise les codes mais pas de réréfence visuelle. </t>
  </si>
  <si>
    <t>P9</t>
  </si>
  <si>
    <t>Master 120 STIC finalité GI</t>
  </si>
  <si>
    <t xml:space="preserve">B quand on a trop de cours, il fallait chercher dans A. Dans B, je peux mettre des cours en favoris.  Utile pour consultation. </t>
  </si>
  <si>
    <t xml:space="preserve">B. Pas intéressant, sauf pour avoir plus de place sur l'écran. </t>
  </si>
  <si>
    <t xml:space="preserve">Je découvre plein de choses. Pas nécessaire d'avoir l'accès direct. </t>
  </si>
  <si>
    <t>B plus claire. Pas un énorme plus.</t>
  </si>
  <si>
    <t xml:space="preserve">B c'est bien. Vue d'ensemble de la structure du cours et où on est dans la structure. </t>
  </si>
  <si>
    <t>B. Associer couleur à signification.</t>
  </si>
  <si>
    <t xml:space="preserve">B. Information apparaît mieux. On voit plus facilement l'information. </t>
  </si>
  <si>
    <t xml:space="preserve">Contraste. Nouvelles couleurs. On voit mieux l'information. </t>
  </si>
  <si>
    <t>P10</t>
  </si>
  <si>
    <t>B. Je peux choisir/personnaliser mes cours. TRI</t>
  </si>
  <si>
    <r>
      <rPr>
        <sz val="11"/>
        <color rgb="FF000000"/>
        <rFont val="Calibri"/>
      </rPr>
      <t xml:space="preserve">B. Replier les deux est plus intéressant de voir tout. </t>
    </r>
    <r>
      <rPr>
        <sz val="11"/>
        <color rgb="FFFF0000"/>
        <rFont val="Calibri"/>
      </rPr>
      <t>La croix pas top, flèches ou 3 barres</t>
    </r>
    <r>
      <rPr>
        <sz val="11"/>
        <color rgb="FF000000"/>
        <rFont val="Calibri"/>
      </rPr>
      <t xml:space="preserve"> </t>
    </r>
  </si>
  <si>
    <t xml:space="preserve">B. Intéressant. On sait déjà où on veut aller sans devoir naviguer. Plus facile. </t>
  </si>
  <si>
    <t xml:space="preserve">B. Compliqué pour trouver les participants. Plus facile pour les novices. </t>
  </si>
  <si>
    <t xml:space="preserve">B. Intéressant. Les deux lui vont. </t>
  </si>
  <si>
    <t xml:space="preserve">B. Type d'activité. </t>
  </si>
  <si>
    <t xml:space="preserve">B. Plus agréable. </t>
  </si>
  <si>
    <t>Nouveau menu de gestion, habillage/couleurs, repliage, personnalisation</t>
  </si>
  <si>
    <t>Participant·e</t>
  </si>
  <si>
    <t>niveau d'expertise Moodle</t>
  </si>
  <si>
    <t>autre</t>
  </si>
  <si>
    <t>Master 120 STIC finalité CE</t>
  </si>
  <si>
    <t>Master 120 MCOM finalité CS</t>
  </si>
  <si>
    <t>P4</t>
  </si>
  <si>
    <t>PEPS</t>
  </si>
  <si>
    <t>Moyenne</t>
  </si>
  <si>
    <t>Médiane</t>
  </si>
  <si>
    <t>Min</t>
  </si>
  <si>
    <t>Max</t>
  </si>
  <si>
    <t>A</t>
  </si>
  <si>
    <t>B</t>
  </si>
  <si>
    <t>mitigé</t>
  </si>
  <si>
    <t>Nb A</t>
  </si>
  <si>
    <t>Nb mitigé</t>
  </si>
  <si>
    <t>Nb B</t>
  </si>
  <si>
    <t>% A</t>
  </si>
  <si>
    <t>% mitigé</t>
  </si>
  <si>
    <t>% B</t>
  </si>
  <si>
    <t>Commentaires</t>
  </si>
  <si>
    <t>A plus facile/rapide (5) surtout si peu de cours
A personnalisable secondaire (3)
B distrayant (4)</t>
  </si>
  <si>
    <t xml:space="preserve">B plus calme (5)
B risque oubli annonces (2)
mitigé (2) utilité ?
</t>
  </si>
  <si>
    <t>intéressant (9) et mitigé (1)
affichage trop chargé (1, PEPS)
peu d'utilité (1)</t>
  </si>
  <si>
    <t>très intéressant (10) 
meilleure affordance, plus direct, sans besoin  de "chercher"</t>
  </si>
  <si>
    <t>moins de scroll ou navigation plus aisée (7)
gain de place (5)
sommaire/structure (3)</t>
  </si>
  <si>
    <t xml:space="preserve">plus cohérent et/ou reconnaître catégories (7)
MAIS trop de couleurs (3), tout se ressemble (1), oublier picto (1)
</t>
  </si>
  <si>
    <t>meilleur contraste titre sections (9)
plus lisible (6)</t>
  </si>
  <si>
    <t xml:space="preserve">Décision </t>
  </si>
  <si>
    <t>B retenu mais /!\
diminution taille des images pour reduire besoin de scroll vertical</t>
  </si>
  <si>
    <t>B retenu mais /!\ 
changer les croix en flèches pour indiquer réversibilité du repli
par défaut blocs ouverts</t>
  </si>
  <si>
    <t>B retenu mais /!\ 
détail d'une seule section à la foiset attention aux couleurs au minimum prévoir une option qui permet de tout replier</t>
  </si>
  <si>
    <t>B retenu tel quel</t>
  </si>
  <si>
    <t>B retenu mais /!\
remplacer picto par texte avec nom activité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</si>
</sst>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rgb="FF000000"/>
      <name val="Calibri"/>
      <charset val="1"/>
    </font>
    <font>
      <sz val="11"/>
      <color rgb="FF000000"/>
      <name val="Calibri"/>
    </font>
    <font>
      <sz val="11"/>
      <color theme="1"/>
      <name val="Calibri"/>
      <family val="2"/>
      <scheme val="minor"/>
    </font>
    <font>
      <b/>
      <sz val="11"/>
      <color theme="1"/>
      <name val="Calibri"/>
      <family val="2"/>
      <scheme val="minor"/>
    </font>
    <font>
      <sz val="11"/>
      <color theme="5"/>
      <name val="Calibri"/>
      <family val="2"/>
      <scheme val="minor"/>
    </font>
    <font>
      <sz val="11"/>
      <name val="Calibri"/>
      <family val="2"/>
      <scheme val="minor"/>
    </font>
    <font>
      <sz val="11"/>
      <color rgb="FFED7D31"/>
      <name val="Calibri"/>
    </font>
    <font>
      <sz val="11"/>
      <color theme="1"/>
      <name val="Calibri"/>
    </font>
    <font>
      <sz val="11"/>
      <color rgb="FF000000"/>
      <name val="Calibri"/>
      <family val="2"/>
      <scheme val="minor"/>
    </font>
    <font>
      <sz val="11"/>
      <color rgb="FFFF0000"/>
      <name val="Calibri"/>
    </font>
  </fonts>
  <fills count="2">
    <fill>
      <patternFill patternType="none"/>
    </fill>
    <fill>
      <patternFill patternType="gray125"/>
    </fill>
  </fills>
  <borders count="1">
    <border>
      <left/>
      <right/>
      <top/>
      <bottom/>
      <diagonal/>
    </border>
  </borders>
  <cellStyleXfs count="2">
    <xf numFmtId="0" fontId="0" fillId="0" borderId="0"/>
    <xf numFmtId="9" fontId="3" fillId="0" borderId="0" applyFont="0" applyFill="0" applyBorder="0" applyAlignment="0" applyProtection="0"/>
  </cellStyleXfs>
  <cellXfs count="13">
    <xf numFmtId="0" fontId="0" fillId="0" borderId="0" xfId="0"/>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vertical="top"/>
    </xf>
    <xf numFmtId="0" fontId="2" fillId="0" borderId="0" xfId="0" applyFont="1" applyAlignment="1">
      <alignment horizontal="left" vertical="top" wrapText="1"/>
    </xf>
    <xf numFmtId="0" fontId="0" fillId="0" borderId="0" xfId="0" applyAlignment="1">
      <alignment horizontal="center" vertical="top" wrapText="1"/>
    </xf>
    <xf numFmtId="2" fontId="0" fillId="0" borderId="0" xfId="0" applyNumberFormat="1" applyAlignment="1">
      <alignment horizontal="left" vertical="top"/>
    </xf>
    <xf numFmtId="9" fontId="0" fillId="0" borderId="0" xfId="1"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cellXfs>
  <cellStyles count="2">
    <cellStyle name="Normal" xfId="0" builtinId="0"/>
    <cellStyle name="Pourcentag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zoomScale="90" zoomScaleNormal="90" workbookViewId="0">
      <pane xSplit="1" ySplit="1" topLeftCell="D2" activePane="bottomRight" state="frozen"/>
      <selection pane="bottomRight" activeCell="G11" sqref="G11"/>
      <selection pane="bottomLeft" activeCell="A2" sqref="A2"/>
      <selection pane="topRight" activeCell="B1" sqref="B1"/>
    </sheetView>
  </sheetViews>
  <sheetFormatPr defaultColWidth="9.140625" defaultRowHeight="14.45"/>
  <cols>
    <col min="1" max="1" width="10.5703125" style="1" bestFit="1" customWidth="1"/>
    <col min="2" max="3" width="9.140625" style="1"/>
    <col min="4" max="4" width="23.140625" style="1" bestFit="1" customWidth="1"/>
    <col min="5" max="5" width="42.5703125" style="1" bestFit="1" customWidth="1"/>
    <col min="6" max="6" width="51.140625" style="1" customWidth="1"/>
    <col min="7" max="7" width="45.7109375" style="1" customWidth="1"/>
    <col min="8" max="8" width="46" style="1" customWidth="1"/>
    <col min="9" max="10" width="45.85546875" style="1" customWidth="1"/>
    <col min="11" max="11" width="51.5703125" style="1" bestFit="1" customWidth="1"/>
    <col min="12" max="12" width="55.140625" style="1" customWidth="1"/>
    <col min="13" max="13" width="35" style="1" customWidth="1"/>
    <col min="14" max="16384" width="9.140625" style="1"/>
  </cols>
  <sheetData>
    <row r="1" spans="1:13" s="8" customFormat="1">
      <c r="A1" s="8" t="s">
        <v>0</v>
      </c>
      <c r="B1" s="8" t="s">
        <v>1</v>
      </c>
      <c r="C1" s="8" t="s">
        <v>2</v>
      </c>
      <c r="D1" s="8" t="s">
        <v>3</v>
      </c>
      <c r="E1" s="8" t="s">
        <v>4</v>
      </c>
      <c r="F1" s="8" t="s">
        <v>5</v>
      </c>
      <c r="G1" s="8" t="s">
        <v>6</v>
      </c>
      <c r="H1" s="8" t="s">
        <v>7</v>
      </c>
      <c r="I1" s="8" t="s">
        <v>8</v>
      </c>
      <c r="J1" s="8" t="s">
        <v>9</v>
      </c>
      <c r="K1" s="8" t="s">
        <v>10</v>
      </c>
      <c r="L1" s="8" t="s">
        <v>11</v>
      </c>
      <c r="M1" s="8" t="s">
        <v>12</v>
      </c>
    </row>
    <row r="2" spans="1:13" ht="60.75">
      <c r="A2" s="1" t="s">
        <v>13</v>
      </c>
      <c r="B2" s="1">
        <v>24</v>
      </c>
      <c r="C2" s="1" t="s">
        <v>14</v>
      </c>
      <c r="D2" s="1" t="s">
        <v>15</v>
      </c>
      <c r="E2" s="1" t="s">
        <v>16</v>
      </c>
      <c r="F2" s="9" t="s">
        <v>17</v>
      </c>
      <c r="G2" s="9" t="s">
        <v>18</v>
      </c>
      <c r="H2" s="11" t="s">
        <v>19</v>
      </c>
      <c r="I2" s="4" t="s">
        <v>20</v>
      </c>
      <c r="J2" s="2" t="s">
        <v>21</v>
      </c>
      <c r="K2" s="9" t="s">
        <v>22</v>
      </c>
      <c r="L2" s="2" t="s">
        <v>23</v>
      </c>
      <c r="M2" s="3" t="s">
        <v>24</v>
      </c>
    </row>
    <row r="3" spans="1:13" ht="60.75">
      <c r="A3" s="1" t="s">
        <v>25</v>
      </c>
      <c r="B3" s="1">
        <v>23</v>
      </c>
      <c r="C3" s="1" t="s">
        <v>14</v>
      </c>
      <c r="D3" s="2" t="s">
        <v>26</v>
      </c>
      <c r="E3" s="1" t="s">
        <v>16</v>
      </c>
      <c r="F3" s="2" t="s">
        <v>27</v>
      </c>
      <c r="G3" s="2" t="s">
        <v>28</v>
      </c>
      <c r="H3" s="2" t="s">
        <v>29</v>
      </c>
      <c r="I3" s="2" t="s">
        <v>30</v>
      </c>
      <c r="J3" s="2" t="s">
        <v>31</v>
      </c>
      <c r="K3" s="9" t="s">
        <v>32</v>
      </c>
      <c r="L3" s="2" t="s">
        <v>33</v>
      </c>
      <c r="M3" s="2" t="s">
        <v>34</v>
      </c>
    </row>
    <row r="4" spans="1:13" ht="60.75">
      <c r="A4" s="1" t="s">
        <v>35</v>
      </c>
      <c r="B4" s="1">
        <v>23</v>
      </c>
      <c r="C4" s="1" t="s">
        <v>14</v>
      </c>
      <c r="D4" s="2" t="s">
        <v>26</v>
      </c>
      <c r="E4" s="1" t="s">
        <v>36</v>
      </c>
      <c r="F4" s="9" t="s">
        <v>37</v>
      </c>
      <c r="G4" s="11" t="s">
        <v>38</v>
      </c>
      <c r="H4" s="11" t="s">
        <v>39</v>
      </c>
      <c r="I4" s="2" t="s">
        <v>40</v>
      </c>
      <c r="J4" s="2" t="s">
        <v>41</v>
      </c>
      <c r="K4" s="2" t="s">
        <v>42</v>
      </c>
      <c r="L4" s="2" t="s">
        <v>43</v>
      </c>
      <c r="M4" s="2" t="s">
        <v>44</v>
      </c>
    </row>
    <row r="5" spans="1:13" ht="106.5">
      <c r="A5" s="1" t="s">
        <v>45</v>
      </c>
      <c r="B5" s="1">
        <v>26</v>
      </c>
      <c r="C5" s="1" t="s">
        <v>14</v>
      </c>
      <c r="D5" s="2" t="s">
        <v>26</v>
      </c>
      <c r="E5" s="1" t="s">
        <v>16</v>
      </c>
      <c r="F5" s="9" t="s">
        <v>46</v>
      </c>
      <c r="G5" s="11" t="s">
        <v>47</v>
      </c>
      <c r="H5" s="11" t="s">
        <v>48</v>
      </c>
      <c r="I5" s="2" t="s">
        <v>49</v>
      </c>
      <c r="J5" s="9" t="s">
        <v>50</v>
      </c>
      <c r="K5" s="9" t="s">
        <v>51</v>
      </c>
      <c r="L5" s="2" t="s">
        <v>52</v>
      </c>
      <c r="M5" s="12" t="s">
        <v>53</v>
      </c>
    </row>
    <row r="6" spans="1:13" ht="45.75">
      <c r="A6" s="1" t="s">
        <v>54</v>
      </c>
      <c r="B6" s="1">
        <v>24</v>
      </c>
      <c r="C6" s="1" t="s">
        <v>55</v>
      </c>
      <c r="D6" s="1" t="s">
        <v>15</v>
      </c>
      <c r="E6" s="1" t="s">
        <v>16</v>
      </c>
      <c r="F6" s="9" t="s">
        <v>56</v>
      </c>
      <c r="G6" s="11" t="s">
        <v>57</v>
      </c>
      <c r="H6" s="2" t="s">
        <v>58</v>
      </c>
      <c r="I6" s="2" t="s">
        <v>59</v>
      </c>
      <c r="J6" s="2" t="s">
        <v>60</v>
      </c>
      <c r="K6" s="1" t="s">
        <v>61</v>
      </c>
      <c r="L6" s="2" t="s">
        <v>62</v>
      </c>
      <c r="M6" s="2" t="s">
        <v>63</v>
      </c>
    </row>
    <row r="7" spans="1:13" ht="106.5">
      <c r="A7" s="1" t="s">
        <v>64</v>
      </c>
      <c r="B7" s="1">
        <v>23</v>
      </c>
      <c r="C7" s="1" t="s">
        <v>55</v>
      </c>
      <c r="D7" s="1" t="s">
        <v>65</v>
      </c>
      <c r="E7" s="1" t="s">
        <v>66</v>
      </c>
      <c r="F7" s="10" t="s">
        <v>67</v>
      </c>
      <c r="G7" s="11" t="s">
        <v>68</v>
      </c>
      <c r="H7" s="2" t="s">
        <v>69</v>
      </c>
      <c r="I7" s="2" t="s">
        <v>70</v>
      </c>
      <c r="J7" s="2" t="s">
        <v>71</v>
      </c>
      <c r="K7" s="2" t="s">
        <v>72</v>
      </c>
      <c r="L7" s="2" t="s">
        <v>73</v>
      </c>
      <c r="M7" s="2" t="s">
        <v>74</v>
      </c>
    </row>
    <row r="8" spans="1:13" ht="76.5">
      <c r="A8" s="1" t="s">
        <v>75</v>
      </c>
      <c r="B8" s="1">
        <v>30</v>
      </c>
      <c r="C8" s="1" t="s">
        <v>55</v>
      </c>
      <c r="D8" s="1" t="s">
        <v>65</v>
      </c>
      <c r="E8" s="1" t="s">
        <v>66</v>
      </c>
      <c r="F8" s="9" t="s">
        <v>76</v>
      </c>
      <c r="G8" s="9" t="s">
        <v>77</v>
      </c>
      <c r="H8" s="2" t="s">
        <v>78</v>
      </c>
      <c r="I8" s="2" t="s">
        <v>79</v>
      </c>
      <c r="J8" s="2" t="s">
        <v>80</v>
      </c>
      <c r="K8" s="2" t="s">
        <v>81</v>
      </c>
      <c r="L8" s="2" t="s">
        <v>82</v>
      </c>
      <c r="M8" s="2" t="s">
        <v>83</v>
      </c>
    </row>
    <row r="9" spans="1:13" ht="57.95">
      <c r="A9" s="1" t="s">
        <v>84</v>
      </c>
      <c r="B9" s="1">
        <v>58</v>
      </c>
      <c r="C9" s="1" t="s">
        <v>55</v>
      </c>
      <c r="D9" s="1" t="s">
        <v>85</v>
      </c>
      <c r="E9" s="1" t="s">
        <v>16</v>
      </c>
      <c r="F9" s="9" t="s">
        <v>86</v>
      </c>
      <c r="G9" s="2" t="s">
        <v>87</v>
      </c>
      <c r="H9" s="2" t="s">
        <v>88</v>
      </c>
      <c r="I9" s="1" t="s">
        <v>89</v>
      </c>
      <c r="J9" s="2" t="s">
        <v>90</v>
      </c>
      <c r="K9" s="2" t="s">
        <v>91</v>
      </c>
      <c r="L9" s="2" t="s">
        <v>92</v>
      </c>
      <c r="M9" s="2" t="s">
        <v>93</v>
      </c>
    </row>
    <row r="10" spans="1:13" ht="45.75">
      <c r="A10" s="1" t="s">
        <v>94</v>
      </c>
      <c r="B10" s="1">
        <v>65</v>
      </c>
      <c r="C10" s="1" t="s">
        <v>55</v>
      </c>
      <c r="D10" s="1" t="s">
        <v>95</v>
      </c>
      <c r="E10" s="1" t="s">
        <v>16</v>
      </c>
      <c r="F10" s="5" t="s">
        <v>96</v>
      </c>
      <c r="G10" s="9" t="s">
        <v>97</v>
      </c>
      <c r="H10" s="9" t="s">
        <v>98</v>
      </c>
      <c r="I10" s="1" t="s">
        <v>99</v>
      </c>
      <c r="J10" s="2" t="s">
        <v>100</v>
      </c>
      <c r="K10" s="1" t="s">
        <v>101</v>
      </c>
      <c r="L10" s="2" t="s">
        <v>102</v>
      </c>
      <c r="M10" s="2" t="s">
        <v>103</v>
      </c>
    </row>
    <row r="11" spans="1:13" ht="30.75">
      <c r="A11" s="1" t="s">
        <v>104</v>
      </c>
      <c r="B11" s="1">
        <v>34</v>
      </c>
      <c r="C11" s="1" t="s">
        <v>14</v>
      </c>
      <c r="D11" s="1" t="s">
        <v>85</v>
      </c>
      <c r="E11" s="1" t="s">
        <v>16</v>
      </c>
      <c r="F11" s="1" t="s">
        <v>105</v>
      </c>
      <c r="G11" s="11" t="s">
        <v>106</v>
      </c>
      <c r="H11" s="2" t="s">
        <v>107</v>
      </c>
      <c r="I11" s="2" t="s">
        <v>108</v>
      </c>
      <c r="J11" s="1" t="s">
        <v>109</v>
      </c>
      <c r="K11" s="1" t="s">
        <v>110</v>
      </c>
      <c r="L11" s="1" t="s">
        <v>111</v>
      </c>
      <c r="M11" s="2" t="s">
        <v>112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31BB8-C0A6-48A7-B4D3-83F508ACC3C3}">
  <dimension ref="A1:F16"/>
  <sheetViews>
    <sheetView workbookViewId="0">
      <selection activeCell="I9" sqref="I9"/>
    </sheetView>
  </sheetViews>
  <sheetFormatPr defaultColWidth="9.140625" defaultRowHeight="14.45"/>
  <cols>
    <col min="1" max="1" width="11.5703125" style="1" bestFit="1" customWidth="1"/>
    <col min="2" max="2" width="5.28515625" style="1" bestFit="1" customWidth="1"/>
    <col min="3" max="3" width="4.5703125" style="1" bestFit="1" customWidth="1"/>
    <col min="4" max="4" width="34.140625" style="1" bestFit="1" customWidth="1"/>
    <col min="5" max="5" width="23.28515625" style="1" bestFit="1" customWidth="1"/>
    <col min="6" max="16384" width="9.140625" style="1"/>
  </cols>
  <sheetData>
    <row r="1" spans="1:6" s="8" customFormat="1">
      <c r="A1" s="8" t="s">
        <v>113</v>
      </c>
      <c r="B1" s="8" t="s">
        <v>1</v>
      </c>
      <c r="C1" s="8" t="s">
        <v>2</v>
      </c>
      <c r="D1" s="8" t="s">
        <v>3</v>
      </c>
      <c r="E1" s="8" t="s">
        <v>114</v>
      </c>
      <c r="F1" s="8" t="s">
        <v>115</v>
      </c>
    </row>
    <row r="2" spans="1:6">
      <c r="A2" s="1" t="s">
        <v>13</v>
      </c>
      <c r="B2" s="1">
        <v>24</v>
      </c>
      <c r="C2" s="1" t="s">
        <v>14</v>
      </c>
      <c r="D2" s="1" t="s">
        <v>116</v>
      </c>
      <c r="E2" s="1">
        <v>2</v>
      </c>
    </row>
    <row r="3" spans="1:6">
      <c r="A3" s="1" t="s">
        <v>25</v>
      </c>
      <c r="B3" s="1">
        <v>23</v>
      </c>
      <c r="C3" s="1" t="s">
        <v>14</v>
      </c>
      <c r="D3" s="2" t="s">
        <v>117</v>
      </c>
      <c r="E3" s="1">
        <v>2</v>
      </c>
    </row>
    <row r="4" spans="1:6">
      <c r="A4" s="1" t="s">
        <v>35</v>
      </c>
      <c r="B4" s="1">
        <v>23</v>
      </c>
      <c r="C4" s="1" t="s">
        <v>14</v>
      </c>
      <c r="D4" s="2" t="s">
        <v>117</v>
      </c>
      <c r="E4" s="1">
        <v>1</v>
      </c>
    </row>
    <row r="5" spans="1:6">
      <c r="A5" s="1" t="s">
        <v>118</v>
      </c>
      <c r="B5" s="1">
        <v>26</v>
      </c>
      <c r="C5" s="1" t="s">
        <v>14</v>
      </c>
      <c r="D5" s="2" t="s">
        <v>117</v>
      </c>
      <c r="E5" s="1">
        <v>2</v>
      </c>
      <c r="F5" s="1" t="s">
        <v>119</v>
      </c>
    </row>
    <row r="6" spans="1:6">
      <c r="A6" s="1" t="s">
        <v>54</v>
      </c>
      <c r="B6" s="1">
        <v>24</v>
      </c>
      <c r="C6" s="1" t="s">
        <v>55</v>
      </c>
      <c r="D6" s="1" t="s">
        <v>116</v>
      </c>
      <c r="E6" s="1">
        <v>1</v>
      </c>
    </row>
    <row r="7" spans="1:6">
      <c r="A7" s="1" t="s">
        <v>64</v>
      </c>
      <c r="B7" s="1">
        <v>23</v>
      </c>
      <c r="C7" s="1" t="s">
        <v>55</v>
      </c>
      <c r="D7" s="1" t="s">
        <v>95</v>
      </c>
      <c r="E7" s="1">
        <v>3</v>
      </c>
    </row>
    <row r="8" spans="1:6">
      <c r="A8" s="1" t="s">
        <v>75</v>
      </c>
      <c r="B8" s="1">
        <v>30</v>
      </c>
      <c r="C8" s="1" t="s">
        <v>55</v>
      </c>
      <c r="D8" s="1" t="s">
        <v>95</v>
      </c>
      <c r="E8" s="1">
        <v>3</v>
      </c>
    </row>
    <row r="9" spans="1:6">
      <c r="A9" s="1" t="s">
        <v>84</v>
      </c>
      <c r="B9" s="1">
        <v>58</v>
      </c>
      <c r="C9" s="1" t="s">
        <v>55</v>
      </c>
      <c r="D9" s="1" t="s">
        <v>85</v>
      </c>
      <c r="E9" s="1">
        <v>2</v>
      </c>
    </row>
    <row r="10" spans="1:6">
      <c r="A10" s="1" t="s">
        <v>94</v>
      </c>
      <c r="B10" s="1">
        <v>65</v>
      </c>
      <c r="C10" s="1" t="s">
        <v>55</v>
      </c>
      <c r="D10" s="1" t="s">
        <v>95</v>
      </c>
      <c r="E10" s="1">
        <v>2</v>
      </c>
    </row>
    <row r="11" spans="1:6">
      <c r="A11" s="1" t="s">
        <v>104</v>
      </c>
      <c r="B11" s="1">
        <v>34</v>
      </c>
      <c r="C11" s="1" t="s">
        <v>14</v>
      </c>
      <c r="D11" s="1" t="s">
        <v>85</v>
      </c>
      <c r="E11" s="1">
        <v>2</v>
      </c>
    </row>
    <row r="13" spans="1:6">
      <c r="A13" s="1" t="s">
        <v>120</v>
      </c>
      <c r="B13" s="6">
        <f>AVERAGE(B2:B11)</f>
        <v>33</v>
      </c>
      <c r="E13" s="6">
        <f>AVERAGE(E2:E11)</f>
        <v>2</v>
      </c>
    </row>
    <row r="14" spans="1:6">
      <c r="A14" s="1" t="s">
        <v>121</v>
      </c>
      <c r="B14" s="6">
        <f>MEDIAN(B2:B11)</f>
        <v>25</v>
      </c>
      <c r="E14" s="6">
        <f>MEDIAN(E2:E11)</f>
        <v>2</v>
      </c>
    </row>
    <row r="15" spans="1:6">
      <c r="A15" s="1" t="s">
        <v>122</v>
      </c>
      <c r="B15" s="1">
        <f>MIN(B2:B11)</f>
        <v>23</v>
      </c>
      <c r="E15" s="6">
        <v>1</v>
      </c>
    </row>
    <row r="16" spans="1:6">
      <c r="A16" s="1" t="s">
        <v>123</v>
      </c>
      <c r="B16" s="1">
        <f>MAX(B2:B11)</f>
        <v>65</v>
      </c>
      <c r="E16" s="6">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258E-9CF1-4626-AA60-59E4A7BCC578}">
  <dimension ref="A1:H21"/>
  <sheetViews>
    <sheetView tabSelected="1" workbookViewId="0">
      <pane ySplit="1" topLeftCell="A8" activePane="bottomLeft" state="frozen"/>
      <selection pane="bottomLeft" activeCell="D10" sqref="D10"/>
    </sheetView>
  </sheetViews>
  <sheetFormatPr defaultColWidth="9.140625" defaultRowHeight="14.45"/>
  <cols>
    <col min="1" max="1" width="13.140625" style="1" bestFit="1" customWidth="1"/>
    <col min="2" max="2" width="21.140625" style="1" customWidth="1"/>
    <col min="3" max="3" width="24.7109375" style="1" bestFit="1" customWidth="1"/>
    <col min="4" max="4" width="16.42578125" style="1" bestFit="1" customWidth="1"/>
    <col min="5" max="5" width="25.42578125" style="1" bestFit="1" customWidth="1"/>
    <col min="6" max="6" width="23.140625" style="1" bestFit="1" customWidth="1"/>
    <col min="7" max="7" width="24.28515625" style="1" customWidth="1"/>
    <col min="8" max="8" width="24.140625" style="1" customWidth="1"/>
    <col min="9" max="16384" width="9.140625" style="1"/>
  </cols>
  <sheetData>
    <row r="1" spans="1:8" s="8" customFormat="1">
      <c r="A1" s="8" t="s">
        <v>113</v>
      </c>
      <c r="B1" s="8" t="s">
        <v>5</v>
      </c>
      <c r="C1" s="8" t="s">
        <v>6</v>
      </c>
      <c r="D1" s="8" t="s">
        <v>7</v>
      </c>
      <c r="E1" s="8" t="s">
        <v>8</v>
      </c>
      <c r="F1" s="8" t="s">
        <v>9</v>
      </c>
      <c r="G1" s="8" t="s">
        <v>10</v>
      </c>
      <c r="H1" s="8" t="s">
        <v>11</v>
      </c>
    </row>
    <row r="2" spans="1:8">
      <c r="A2" s="1" t="s">
        <v>13</v>
      </c>
      <c r="B2" s="2" t="s">
        <v>124</v>
      </c>
      <c r="C2" s="2" t="s">
        <v>124</v>
      </c>
      <c r="D2" s="2" t="s">
        <v>125</v>
      </c>
      <c r="E2" s="4" t="s">
        <v>125</v>
      </c>
      <c r="F2" s="2" t="s">
        <v>125</v>
      </c>
      <c r="G2" s="2" t="s">
        <v>124</v>
      </c>
      <c r="H2" s="2" t="s">
        <v>125</v>
      </c>
    </row>
    <row r="3" spans="1:8">
      <c r="A3" s="1" t="s">
        <v>25</v>
      </c>
      <c r="B3" s="2" t="s">
        <v>125</v>
      </c>
      <c r="C3" s="2" t="s">
        <v>126</v>
      </c>
      <c r="D3" s="2" t="s">
        <v>125</v>
      </c>
      <c r="E3" s="2" t="s">
        <v>125</v>
      </c>
      <c r="F3" s="2" t="s">
        <v>125</v>
      </c>
      <c r="G3" s="2" t="s">
        <v>124</v>
      </c>
      <c r="H3" s="2" t="s">
        <v>125</v>
      </c>
    </row>
    <row r="4" spans="1:8" ht="15">
      <c r="A4" s="1" t="s">
        <v>35</v>
      </c>
      <c r="B4" s="2" t="s">
        <v>124</v>
      </c>
      <c r="C4" s="2" t="s">
        <v>125</v>
      </c>
      <c r="D4" s="2" t="s">
        <v>125</v>
      </c>
      <c r="E4" s="2" t="s">
        <v>125</v>
      </c>
      <c r="F4" s="2" t="s">
        <v>125</v>
      </c>
      <c r="G4" s="2" t="s">
        <v>125</v>
      </c>
      <c r="H4" s="2" t="s">
        <v>125</v>
      </c>
    </row>
    <row r="5" spans="1:8">
      <c r="A5" s="1" t="s">
        <v>118</v>
      </c>
      <c r="B5" s="2" t="s">
        <v>124</v>
      </c>
      <c r="C5" s="2" t="s">
        <v>125</v>
      </c>
      <c r="D5" s="2" t="s">
        <v>125</v>
      </c>
      <c r="E5" s="2" t="s">
        <v>125</v>
      </c>
      <c r="F5" s="2" t="s">
        <v>126</v>
      </c>
      <c r="G5" s="2" t="s">
        <v>124</v>
      </c>
      <c r="H5" s="2" t="s">
        <v>125</v>
      </c>
    </row>
    <row r="6" spans="1:8">
      <c r="A6" s="1" t="s">
        <v>54</v>
      </c>
      <c r="B6" s="2" t="s">
        <v>124</v>
      </c>
      <c r="C6" s="2" t="s">
        <v>125</v>
      </c>
      <c r="D6" s="2" t="s">
        <v>125</v>
      </c>
      <c r="E6" s="2" t="s">
        <v>125</v>
      </c>
      <c r="F6" s="2" t="s">
        <v>125</v>
      </c>
      <c r="G6" s="1" t="s">
        <v>125</v>
      </c>
      <c r="H6" s="2" t="s">
        <v>125</v>
      </c>
    </row>
    <row r="7" spans="1:8">
      <c r="A7" s="1" t="s">
        <v>64</v>
      </c>
      <c r="B7" s="2" t="s">
        <v>125</v>
      </c>
      <c r="C7" s="2" t="s">
        <v>125</v>
      </c>
      <c r="D7" s="2" t="s">
        <v>125</v>
      </c>
      <c r="E7" s="2" t="s">
        <v>125</v>
      </c>
      <c r="F7" s="2" t="s">
        <v>125</v>
      </c>
      <c r="G7" s="2" t="s">
        <v>125</v>
      </c>
      <c r="H7" s="2" t="s">
        <v>125</v>
      </c>
    </row>
    <row r="8" spans="1:8">
      <c r="A8" s="1" t="s">
        <v>75</v>
      </c>
      <c r="B8" s="2" t="s">
        <v>124</v>
      </c>
      <c r="C8" s="2" t="s">
        <v>124</v>
      </c>
      <c r="D8" s="2" t="s">
        <v>125</v>
      </c>
      <c r="E8" s="2" t="s">
        <v>125</v>
      </c>
      <c r="F8" s="2" t="s">
        <v>125</v>
      </c>
      <c r="G8" s="2" t="s">
        <v>125</v>
      </c>
      <c r="H8" s="2" t="s">
        <v>125</v>
      </c>
    </row>
    <row r="9" spans="1:8">
      <c r="A9" s="1" t="s">
        <v>84</v>
      </c>
      <c r="B9" s="2" t="s">
        <v>124</v>
      </c>
      <c r="C9" s="2" t="s">
        <v>125</v>
      </c>
      <c r="D9" s="2" t="s">
        <v>125</v>
      </c>
      <c r="E9" s="1" t="s">
        <v>125</v>
      </c>
      <c r="F9" s="2" t="s">
        <v>125</v>
      </c>
      <c r="G9" s="2" t="s">
        <v>125</v>
      </c>
      <c r="H9" s="2" t="s">
        <v>125</v>
      </c>
    </row>
    <row r="10" spans="1:8">
      <c r="A10" s="1" t="s">
        <v>94</v>
      </c>
      <c r="B10" s="2" t="s">
        <v>125</v>
      </c>
      <c r="C10" s="1" t="s">
        <v>126</v>
      </c>
      <c r="D10" s="2" t="s">
        <v>126</v>
      </c>
      <c r="E10" s="1" t="s">
        <v>125</v>
      </c>
      <c r="F10" s="2" t="s">
        <v>125</v>
      </c>
      <c r="G10" s="1" t="s">
        <v>125</v>
      </c>
      <c r="H10" s="2" t="s">
        <v>125</v>
      </c>
    </row>
    <row r="11" spans="1:8" ht="16.5" customHeight="1">
      <c r="A11" s="1" t="s">
        <v>104</v>
      </c>
      <c r="B11" s="1" t="s">
        <v>125</v>
      </c>
      <c r="C11" s="2" t="s">
        <v>125</v>
      </c>
      <c r="D11" s="2" t="s">
        <v>125</v>
      </c>
      <c r="E11" s="2" t="s">
        <v>125</v>
      </c>
      <c r="F11" s="1" t="s">
        <v>125</v>
      </c>
      <c r="G11" s="1" t="s">
        <v>125</v>
      </c>
      <c r="H11" s="1" t="s">
        <v>125</v>
      </c>
    </row>
    <row r="13" spans="1:8" hidden="1">
      <c r="A13" s="1" t="s">
        <v>127</v>
      </c>
      <c r="B13" s="1">
        <f>COUNTIF(B2:B11,"A")</f>
        <v>6</v>
      </c>
      <c r="C13" s="1">
        <f t="shared" ref="C13:H13" si="0">COUNTIF(C2:C11,"A")</f>
        <v>2</v>
      </c>
      <c r="D13" s="1">
        <f t="shared" si="0"/>
        <v>0</v>
      </c>
      <c r="E13" s="1">
        <f t="shared" si="0"/>
        <v>0</v>
      </c>
      <c r="F13" s="1">
        <f t="shared" si="0"/>
        <v>0</v>
      </c>
      <c r="G13" s="1">
        <f t="shared" si="0"/>
        <v>3</v>
      </c>
      <c r="H13" s="1">
        <f t="shared" si="0"/>
        <v>0</v>
      </c>
    </row>
    <row r="14" spans="1:8" hidden="1">
      <c r="A14" s="1" t="s">
        <v>128</v>
      </c>
      <c r="B14" s="1">
        <f>COUNTIF(B2:B11,"mitigé")</f>
        <v>0</v>
      </c>
      <c r="C14" s="1">
        <f>COUNTIF(C2:C11,"mitigé")</f>
        <v>2</v>
      </c>
      <c r="D14" s="1">
        <f>COUNTIF(D2:D11,"mitigé")</f>
        <v>1</v>
      </c>
      <c r="E14" s="1">
        <f>COUNTIF(E2:E11,"mitigé")</f>
        <v>0</v>
      </c>
      <c r="F14" s="1">
        <f>COUNTIF(F2:F11,"mitigé")</f>
        <v>1</v>
      </c>
      <c r="G14" s="1">
        <f>COUNTIF(G2:G11,"mitigé")</f>
        <v>0</v>
      </c>
      <c r="H14" s="1">
        <f>COUNTIF(H2:H11,"mitigé")</f>
        <v>0</v>
      </c>
    </row>
    <row r="15" spans="1:8" hidden="1">
      <c r="A15" s="1" t="s">
        <v>129</v>
      </c>
      <c r="B15" s="1">
        <f>COUNTIF(B2:B11,"B")</f>
        <v>4</v>
      </c>
      <c r="C15" s="1">
        <f>COUNTIF(C2:C11,"B")</f>
        <v>6</v>
      </c>
      <c r="D15" s="1">
        <f>COUNTIF(D2:D11,"B")</f>
        <v>9</v>
      </c>
      <c r="E15" s="1">
        <f>COUNTIF(E2:E11,"B")</f>
        <v>10</v>
      </c>
      <c r="F15" s="1">
        <f>COUNTIF(F2:F11,"B")</f>
        <v>9</v>
      </c>
      <c r="G15" s="1">
        <f>COUNTIF(G2:G11,"B")</f>
        <v>7</v>
      </c>
      <c r="H15" s="1">
        <f>COUNTIF(H2:H11,"B")</f>
        <v>10</v>
      </c>
    </row>
    <row r="16" spans="1:8">
      <c r="A16" s="1" t="s">
        <v>130</v>
      </c>
      <c r="B16" s="7">
        <f t="shared" ref="B16:H16" si="1">B13/10</f>
        <v>0.6</v>
      </c>
      <c r="C16" s="7">
        <f t="shared" si="1"/>
        <v>0.2</v>
      </c>
      <c r="D16" s="7">
        <f t="shared" si="1"/>
        <v>0</v>
      </c>
      <c r="E16" s="7">
        <f t="shared" si="1"/>
        <v>0</v>
      </c>
      <c r="F16" s="7">
        <f t="shared" si="1"/>
        <v>0</v>
      </c>
      <c r="G16" s="7">
        <f t="shared" si="1"/>
        <v>0.3</v>
      </c>
      <c r="H16" s="7">
        <f t="shared" si="1"/>
        <v>0</v>
      </c>
    </row>
    <row r="17" spans="1:8">
      <c r="A17" s="1" t="s">
        <v>131</v>
      </c>
      <c r="B17" s="7">
        <f t="shared" ref="B17:H17" si="2">B14/10</f>
        <v>0</v>
      </c>
      <c r="C17" s="7">
        <f t="shared" si="2"/>
        <v>0.2</v>
      </c>
      <c r="D17" s="7">
        <f t="shared" si="2"/>
        <v>0.1</v>
      </c>
      <c r="E17" s="7">
        <f t="shared" si="2"/>
        <v>0</v>
      </c>
      <c r="F17" s="7">
        <f t="shared" si="2"/>
        <v>0.1</v>
      </c>
      <c r="G17" s="7">
        <f t="shared" si="2"/>
        <v>0</v>
      </c>
      <c r="H17" s="7">
        <f t="shared" si="2"/>
        <v>0</v>
      </c>
    </row>
    <row r="18" spans="1:8">
      <c r="A18" s="1" t="s">
        <v>132</v>
      </c>
      <c r="B18" s="7">
        <f>B15/10</f>
        <v>0.4</v>
      </c>
      <c r="C18" s="7">
        <f>C15/10</f>
        <v>0.6</v>
      </c>
      <c r="D18" s="7">
        <f>D15/10</f>
        <v>0.9</v>
      </c>
      <c r="E18" s="7">
        <f>E15/10</f>
        <v>1</v>
      </c>
      <c r="F18" s="7">
        <f>F15/10</f>
        <v>0.9</v>
      </c>
      <c r="G18" s="7">
        <f>G15/10</f>
        <v>0.7</v>
      </c>
      <c r="H18" s="7">
        <f>H15/10</f>
        <v>1</v>
      </c>
    </row>
    <row r="20" spans="1:8" ht="91.5">
      <c r="A20" s="1" t="s">
        <v>133</v>
      </c>
      <c r="B20" s="2" t="s">
        <v>134</v>
      </c>
      <c r="C20" s="2" t="s">
        <v>135</v>
      </c>
      <c r="D20" s="2" t="s">
        <v>136</v>
      </c>
      <c r="E20" s="2" t="s">
        <v>137</v>
      </c>
      <c r="F20" s="2" t="s">
        <v>138</v>
      </c>
      <c r="G20" s="2" t="s">
        <v>139</v>
      </c>
      <c r="H20" s="2" t="s">
        <v>140</v>
      </c>
    </row>
    <row r="21" spans="1:8" ht="137.25">
      <c r="A21" s="1" t="s">
        <v>141</v>
      </c>
      <c r="B21" s="2" t="s">
        <v>142</v>
      </c>
      <c r="C21" s="2" t="s">
        <v>143</v>
      </c>
      <c r="D21" s="2" t="s">
        <v>144</v>
      </c>
      <c r="E21" s="1" t="s">
        <v>145</v>
      </c>
      <c r="F21" s="1" t="s">
        <v>145</v>
      </c>
      <c r="G21" s="2" t="s">
        <v>146</v>
      </c>
      <c r="H21" s="1" t="s">
        <v>145</v>
      </c>
    </row>
  </sheetData>
  <conditionalFormatting sqref="B18:H18">
    <cfRule type="colorScale" priority="2">
      <colorScale>
        <cfvo type="min"/>
        <cfvo type="percentile" val="50"/>
        <cfvo type="max"/>
        <color rgb="FFF8696B"/>
        <color rgb="FFFCFCFF"/>
        <color rgb="FF63BE7B"/>
      </colorScale>
    </cfRule>
  </conditionalFormatting>
  <conditionalFormatting sqref="B18:H18">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5BF0458DDCE74A98E391E7C6A1694E" ma:contentTypeVersion="3" ma:contentTypeDescription="Crée un document." ma:contentTypeScope="" ma:versionID="7ad636ac11204e02f9ad74033e1fdcff">
  <xsd:schema xmlns:xsd="http://www.w3.org/2001/XMLSchema" xmlns:xs="http://www.w3.org/2001/XMLSchema" xmlns:p="http://schemas.microsoft.com/office/2006/metadata/properties" xmlns:ns2="23974e70-3272-4155-be43-5512b4fc475e" targetNamespace="http://schemas.microsoft.com/office/2006/metadata/properties" ma:root="true" ma:fieldsID="1bf9590e113aa606ba05a21459d72cef" ns2:_="">
    <xsd:import namespace="23974e70-3272-4155-be43-5512b4fc475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74e70-3272-4155-be43-5512b4fc4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A3160-83E5-42A0-B115-C2232817F3C2}"/>
</file>

<file path=customXml/itemProps2.xml><?xml version="1.0" encoding="utf-8"?>
<ds:datastoreItem xmlns:ds="http://schemas.openxmlformats.org/officeDocument/2006/customXml" ds:itemID="{B56A0FA8-4B87-4022-B557-8C3E65FD0528}"/>
</file>

<file path=customXml/itemProps3.xml><?xml version="1.0" encoding="utf-8"?>
<ds:datastoreItem xmlns:ds="http://schemas.openxmlformats.org/officeDocument/2006/customXml" ds:itemID="{78FF3BE6-F6D0-49C5-B139-D76A6BDA2C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Suzanne Kieffer</cp:lastModifiedBy>
  <cp:revision/>
  <dcterms:created xsi:type="dcterms:W3CDTF">2023-06-07T13:55:02Z</dcterms:created>
  <dcterms:modified xsi:type="dcterms:W3CDTF">2023-07-04T09:39:42Z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0x010100635BF0458DDCE74A98E391E7C6A1694E</vt:lpwstr>
  </property>
</Properties>
</file>